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<sst xmlns="http://schemas.openxmlformats.org/spreadsheetml/2006/main" count="187" uniqueCount="159">
  <si>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</si>
  <si>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</si>
  <si>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</si>
  <si>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</si>
  <si>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</si>
  <si>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</si>
  <si>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</si>
  <si>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</si>
  <si>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</si>
  <si>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</si>
  <si>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</si>
  <si>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</si>
  <si>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</si>
  <si>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</si>
  <si>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</si>
  <si>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</si>
  <si>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</si>
  <si>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</si>
  <si>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</si>
  <si>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</si>
  <si>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</si>
  <si>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</si>
  <si>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</si>
  <si>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</si>
  <si>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</si>
  <si>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</si>
  <si>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</si>
  <si>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</si>
  <si>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</si>
  <si>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</si>
  <si>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</si>
  <si>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</si>
  <si>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</si>
  <si>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</si>
  <si>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</si>
  <si>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</si>
  <si>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</si>
  <si>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</si>
  <si>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</si>
  <si>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</si>
  <si>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</si>
  <si>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</si>
  <si>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</si>
  <si>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</si>
  <si>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</si>
  <si>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</si>
  <si>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</si>
  <si>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</si>
  <si>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</si>
  <si>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</si>
  <si>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</si>
  <si>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</si>
  <si>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</si>
  <si>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</si>
  <si>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</si>
  <si>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</si>
  <si>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</si>
  <si>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</si>
  <si>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</si>
  <si>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</si>
  <si>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</si>
  <si>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</si>
  <si>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</si>
  <si>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</si>
  <si>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</si>
  <si>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</si>
  <si>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</si>
  <si>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</si>
  <si>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</si>
  <si>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</si>
  <si>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</si>
  <si>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</si>
  <si>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</si>
  <si>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</si>
  <si>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</si>
  <si>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</si>
  <si>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</si>
  <si>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</si>
  <si>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</si>
  <si>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</si>
  <si>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</si>
  <si>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</si>
  <si>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</si>
  <si>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</si>
  <si>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</si>
  <si>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</si>
  <si>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</si>
  <si>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</si>
  <si>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</si>
  <si>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</si>
  <si>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</si>
  <si>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</si>
  <si>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</si>
  <si>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</si>
  <si>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</si>
  <si>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</si>
  <si>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</si>
  <si>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</si>
  <si>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</si>
  <si>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</si>
  <si>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</si>
  <si>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</si>
  <si>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</si>
  <si>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</si>
  <si>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</si>
  <si>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</si>
  <si>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</si>
  <si>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</si>
  <si>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</si>
  <si>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</si>
  <si>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</si>
  <si>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</si>
  <si>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</si>
  <si>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</si>
  <si>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</si>
  <si>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</si>
  <si>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</si>
  <si>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</si>
  <si>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</si>
  <si>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</si>
  <si>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</si>
  <si>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</si>
  <si>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</si>
  <si>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</si>
  <si>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</si>
  <si>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Любомльський районний суд Волинської області</t>
  </si>
  <si>
    <t>44301. Волинська область.м. Любомль</t>
  </si>
  <si>
    <t>вул. Івана Франка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</si>
  <si>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</si>
  <si>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</si>
  <si>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</si>
  <si>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</si>
  <si>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</si>
  <si>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</si>
  <si>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</si>
  <si>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</si>
  <si>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</si>
  <si>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</si>
  <si>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</si>
  <si>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</si>
  <si>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</si>
  <si>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</si>
  <si>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</si>
  <si>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</si>
  <si>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</si>
  <si>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</si>
  <si>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</si>
  <si>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</si>
  <si>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</si>
  <si>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</si>
  <si>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</si>
  <si>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</si>
  <si>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</si>
  <si>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</si>
  <si>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С.С. Чишій</t>
  </si>
  <si>
    <t>Н.М. Лецюк</t>
  </si>
  <si>
    <t>(03377) 2-35-33</t>
  </si>
  <si>
    <t>inbox@lb.vl.court.gov.ua</t>
  </si>
  <si>
    <t>27 січня 2023 року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</si>
</sst>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&amp;LA4BCF154&amp;C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348</v>
      </c>
      <c r="D6" s="88">
        <f>SUM(D7,D10,D13,D14,D15,D21,D24,D25,D18,D19,D20)</f>
        <v>373759.6</v>
      </c>
      <c r="E6" s="88">
        <f>SUM(E7,E10,E13,E14,E15,E21,E24,E25,E18,E19,E20)</f>
        <v>258</v>
      </c>
      <c r="F6" s="88">
        <f>SUM(F7,F10,F13,F14,F15,F21,F24,F25,F18,F19,F20)</f>
        <v>303553.49</v>
      </c>
      <c r="G6" s="88">
        <f>SUM(G7,G10,G13,G14,G15,G21,G24,G25,G18,G19,G20)</f>
        <v>81</v>
      </c>
      <c r="H6" s="88">
        <f>SUM(H7,H10,H13,H14,H15,H21,H24,H25,H18,H19,H20)</f>
        <v>48896.58000000001</v>
      </c>
      <c r="I6" s="88">
        <f>SUM(I7,I10,I13,I14,I15,I21,I24,I25,I18,I19,I20)</f>
        <v>62</v>
      </c>
      <c r="J6" s="88">
        <f>SUM(J7,J10,J13,J14,J15,J21,J24,J25,J18,J19,J20)</f>
        <v>37653.54</v>
      </c>
      <c r="K6" s="88">
        <f>SUM(K7,K10,K13,K14,K15,K21,K24,K25,K18,K19,K20)</f>
        <v>84</v>
      </c>
      <c r="L6" s="88">
        <f>SUM(L7,L10,L13,L14,L15,L21,L24,L25,L18,L19,L20)</f>
        <v>66105.75</v>
      </c>
    </row>
    <row r="7" spans="1:12" ht="12.75" customHeight="1">
      <c r="A7" s="86">
        <v>2</v>
      </c>
      <c r="B7" s="89" t="s">
        <v>68</v>
      </c>
      <c r="C7" s="90">
        <v>122</v>
      </c>
      <c r="D7" s="90">
        <v>192522.55</v>
      </c>
      <c r="E7" s="90">
        <v>89</v>
      </c>
      <c r="F7" s="90">
        <v>158948.74</v>
      </c>
      <c r="G7" s="90">
        <v>39</v>
      </c>
      <c r="H7" s="90">
        <v>24302.68</v>
      </c>
      <c r="I7" s="90">
        <v>28</v>
      </c>
      <c r="J7" s="90">
        <v>27090.74</v>
      </c>
      <c r="K7" s="90">
        <v>30</v>
      </c>
      <c r="L7" s="90">
        <v>31867.95</v>
      </c>
    </row>
    <row r="8" spans="1:12" ht="12.75">
      <c r="A8" s="86">
        <v>3</v>
      </c>
      <c r="B8" s="91" t="s">
        <v>69</v>
      </c>
      <c r="C8" s="90">
        <v>29</v>
      </c>
      <c r="D8" s="90">
        <v>74009.7</v>
      </c>
      <c r="E8" s="90">
        <v>29</v>
      </c>
      <c r="F8" s="90">
        <v>74009.7</v>
      </c>
      <c r="G8" s="90">
        <v>1</v>
      </c>
      <c r="H8" s="90">
        <v>1240.5</v>
      </c>
      <c r="I8" s="90">
        <v>1</v>
      </c>
      <c r="J8" s="90">
        <v>2270</v>
      </c>
      <c r="K8" s="90"/>
      <c r="L8" s="90"/>
    </row>
    <row r="9" spans="1:12" ht="12.75">
      <c r="A9" s="86">
        <v>4</v>
      </c>
      <c r="B9" s="91" t="s">
        <v>70</v>
      </c>
      <c r="C9" s="90">
        <v>93</v>
      </c>
      <c r="D9" s="90">
        <v>118512.85</v>
      </c>
      <c r="E9" s="90">
        <v>60</v>
      </c>
      <c r="F9" s="90">
        <v>84939.04</v>
      </c>
      <c r="G9" s="90">
        <v>38</v>
      </c>
      <c r="H9" s="90">
        <v>23062.18</v>
      </c>
      <c r="I9" s="90">
        <v>27</v>
      </c>
      <c r="J9" s="90">
        <v>24820.74</v>
      </c>
      <c r="K9" s="90">
        <v>30</v>
      </c>
      <c r="L9" s="90">
        <v>31867.95</v>
      </c>
    </row>
    <row r="10" spans="1:12" ht="12.75">
      <c r="A10" s="86">
        <v>5</v>
      </c>
      <c r="B10" s="89" t="s">
        <v>71</v>
      </c>
      <c r="C10" s="90">
        <v>54</v>
      </c>
      <c r="D10" s="90">
        <v>53589.6</v>
      </c>
      <c r="E10" s="90">
        <v>47</v>
      </c>
      <c r="F10" s="90">
        <v>45325.1</v>
      </c>
      <c r="G10" s="90">
        <v>24</v>
      </c>
      <c r="H10" s="90">
        <v>14506.2</v>
      </c>
      <c r="I10" s="90">
        <v>3</v>
      </c>
      <c r="J10" s="90">
        <v>2977.2</v>
      </c>
      <c r="K10" s="90">
        <v>5</v>
      </c>
      <c r="L10" s="90">
        <v>4962</v>
      </c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54</v>
      </c>
      <c r="D12" s="90">
        <v>53589.6</v>
      </c>
      <c r="E12" s="90">
        <v>47</v>
      </c>
      <c r="F12" s="90">
        <v>45325.1</v>
      </c>
      <c r="G12" s="90">
        <v>24</v>
      </c>
      <c r="H12" s="90">
        <v>14506.2</v>
      </c>
      <c r="I12" s="90">
        <v>3</v>
      </c>
      <c r="J12" s="90">
        <v>2977.2</v>
      </c>
      <c r="K12" s="90">
        <v>5</v>
      </c>
      <c r="L12" s="90">
        <v>4962</v>
      </c>
    </row>
    <row r="13" spans="1:12" ht="12.75">
      <c r="A13" s="86">
        <v>8</v>
      </c>
      <c r="B13" s="89" t="s">
        <v>18</v>
      </c>
      <c r="C13" s="90">
        <v>81</v>
      </c>
      <c r="D13" s="90">
        <v>80384.4</v>
      </c>
      <c r="E13" s="90">
        <v>80</v>
      </c>
      <c r="F13" s="90">
        <v>79307.6</v>
      </c>
      <c r="G13" s="90">
        <v>16</v>
      </c>
      <c r="H13" s="90">
        <v>9343.4</v>
      </c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55</v>
      </c>
      <c r="D15" s="90">
        <v>38455.5</v>
      </c>
      <c r="E15" s="90">
        <v>34</v>
      </c>
      <c r="F15" s="90">
        <v>17863.2</v>
      </c>
      <c r="G15" s="90">
        <v>2</v>
      </c>
      <c r="H15" s="90">
        <v>744.3</v>
      </c>
      <c r="I15" s="90"/>
      <c r="J15" s="90"/>
      <c r="K15" s="90">
        <v>21</v>
      </c>
      <c r="L15" s="90">
        <v>21584.7</v>
      </c>
    </row>
    <row r="16" spans="1:12" ht="12.75">
      <c r="A16" s="86">
        <v>11</v>
      </c>
      <c r="B16" s="91" t="s">
        <v>72</v>
      </c>
      <c r="C16" s="90">
        <v>15</v>
      </c>
      <c r="D16" s="90">
        <v>18607.5</v>
      </c>
      <c r="E16" s="90"/>
      <c r="F16" s="90"/>
      <c r="G16" s="90"/>
      <c r="H16" s="90"/>
      <c r="I16" s="90"/>
      <c r="J16" s="90"/>
      <c r="K16" s="90">
        <v>15</v>
      </c>
      <c r="L16" s="90">
        <v>18607.5</v>
      </c>
    </row>
    <row r="17" spans="1:12" ht="12.75">
      <c r="A17" s="86">
        <v>12</v>
      </c>
      <c r="B17" s="91" t="s">
        <v>73</v>
      </c>
      <c r="C17" s="90">
        <v>40</v>
      </c>
      <c r="D17" s="90">
        <v>19848</v>
      </c>
      <c r="E17" s="90">
        <v>34</v>
      </c>
      <c r="F17" s="90">
        <v>17863.2</v>
      </c>
      <c r="G17" s="90">
        <v>2</v>
      </c>
      <c r="H17" s="90">
        <v>744.3</v>
      </c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35</v>
      </c>
      <c r="D18" s="90">
        <v>8683.5</v>
      </c>
      <c r="E18" s="90">
        <v>7</v>
      </c>
      <c r="F18" s="90">
        <v>1984.8</v>
      </c>
      <c r="G18" s="90"/>
      <c r="H18" s="90"/>
      <c r="I18" s="90">
        <v>31</v>
      </c>
      <c r="J18" s="90">
        <v>7585.6</v>
      </c>
      <c r="K18" s="90">
        <v>27</v>
      </c>
      <c r="L18" s="90">
        <v>6698.7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32</v>
      </c>
      <c r="D39" s="88">
        <f>SUM(D40,D47,D48,D49)</f>
        <v>29772</v>
      </c>
      <c r="E39" s="88">
        <f>SUM(E40,E47,E48,E49)</f>
        <v>31</v>
      </c>
      <c r="F39" s="88">
        <f>SUM(F40,F47,F48,F49)</f>
        <v>21146.72</v>
      </c>
      <c r="G39" s="88">
        <f>SUM(G40,G47,G48,G49)</f>
        <v>4</v>
      </c>
      <c r="H39" s="88">
        <f>SUM(H40,H47,H48,H49)</f>
        <v>1942.6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32</v>
      </c>
      <c r="D40" s="90">
        <f>SUM(D41,D44)</f>
        <v>29772</v>
      </c>
      <c r="E40" s="90">
        <f>SUM(E41,E44)</f>
        <v>31</v>
      </c>
      <c r="F40" s="90">
        <f>SUM(F41,F44)</f>
        <v>21146.72</v>
      </c>
      <c r="G40" s="90">
        <f>SUM(G41,G44)</f>
        <v>4</v>
      </c>
      <c r="H40" s="90">
        <f>SUM(H41,H44)</f>
        <v>1942.6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32</v>
      </c>
      <c r="D44" s="90">
        <v>29772</v>
      </c>
      <c r="E44" s="90">
        <v>31</v>
      </c>
      <c r="F44" s="90">
        <v>21146.72</v>
      </c>
      <c r="G44" s="90">
        <v>4</v>
      </c>
      <c r="H44" s="90">
        <v>1942.6</v>
      </c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32</v>
      </c>
      <c r="D46" s="90">
        <v>29772</v>
      </c>
      <c r="E46" s="90">
        <v>31</v>
      </c>
      <c r="F46" s="90">
        <v>21146.72</v>
      </c>
      <c r="G46" s="90">
        <v>4</v>
      </c>
      <c r="H46" s="90">
        <v>1942.6</v>
      </c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22</v>
      </c>
      <c r="D50" s="88">
        <f>SUM(D51:D54)</f>
        <v>3178.16</v>
      </c>
      <c r="E50" s="88">
        <f>SUM(E51:E54)</f>
        <v>22</v>
      </c>
      <c r="F50" s="88">
        <f>SUM(F51:F54)</f>
        <v>3178.25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8</v>
      </c>
      <c r="D51" s="90">
        <v>193.51</v>
      </c>
      <c r="E51" s="90">
        <v>8</v>
      </c>
      <c r="F51" s="90">
        <v>193.51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372.24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9</v>
      </c>
      <c r="D54" s="90">
        <v>2612.5</v>
      </c>
      <c r="E54" s="90">
        <v>9</v>
      </c>
      <c r="F54" s="90">
        <v>2612.5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784</v>
      </c>
      <c r="D55" s="88">
        <v>389020.800000006</v>
      </c>
      <c r="E55" s="88">
        <v>215</v>
      </c>
      <c r="F55" s="88">
        <v>106683</v>
      </c>
      <c r="G55" s="88"/>
      <c r="H55" s="88"/>
      <c r="I55" s="88">
        <v>784</v>
      </c>
      <c r="J55" s="88">
        <v>389020.800000006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1186</v>
      </c>
      <c r="D56" s="88">
        <f>SUM(D6,D28,D39,D50,D55)</f>
        <v>795730.5600000059</v>
      </c>
      <c r="E56" s="88">
        <f>SUM(E6,E28,E39,E50,E55)</f>
        <v>526</v>
      </c>
      <c r="F56" s="88">
        <f>SUM(F6,F28,F39,F50,F55)</f>
        <v>434561.45999999996</v>
      </c>
      <c r="G56" s="88">
        <f>SUM(G6,G28,G39,G50,G55)</f>
        <v>85</v>
      </c>
      <c r="H56" s="88">
        <f>SUM(H6,H28,H39,H50,H55)</f>
        <v>50839.18000000001</v>
      </c>
      <c r="I56" s="88">
        <f>SUM(I6,I28,I39,I50,I55)</f>
        <v>846</v>
      </c>
      <c r="J56" s="88">
        <f>SUM(J6,J28,J39,J50,J55)</f>
        <v>426674.34000000596</v>
      </c>
      <c r="K56" s="88">
        <f>SUM(K6,K28,K39,K50,K55)</f>
        <v>85</v>
      </c>
      <c r="L56" s="88">
        <f>SUM(L6,L28,L39,L50,L55)</f>
        <v>67098.15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&amp;LA4BCF154&amp;CФорма № 10, Підрозділ: Любомльський районний 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85</v>
      </c>
      <c r="G5" s="97">
        <f>SUM(G6:G30)</f>
        <v>67098.15000000001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18</v>
      </c>
      <c r="G6" s="99">
        <v>9675.9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2910.9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39</v>
      </c>
      <c r="G8" s="99">
        <v>26794.8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17</v>
      </c>
      <c r="G10" s="99">
        <v>19599.9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4</v>
      </c>
      <c r="G14" s="99">
        <v>4147.05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4</v>
      </c>
      <c r="G24" s="99">
        <v>1984.8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&amp;LA4BCF154&amp;CФорма № 10, Підрозділ: Любомльський районний 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2022-11-24T11:52:15Z</cp:lastPrinted>
  <dcterms:created xsi:type="dcterms:W3CDTF">2015-09-09T10:27:32Z</dcterms:created>
  <dcterms:modified xsi:type="dcterms:W3CDTF">2023-02-10T07:22:55Z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10_00163_4.2022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A4BCF154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