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<sst xmlns="http://schemas.openxmlformats.org/spreadsheetml/2006/main" count="295" uniqueCount="221">
  <si>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</si>
  <si>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</si>
  <si>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</si>
  <si>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</si>
  <si>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</si>
  <si>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</si>
  <si>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</si>
  <si>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</si>
  <si>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</si>
  <si>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</si>
  <si>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</si>
  <si>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</si>
  <si>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</si>
  <si>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</si>
  <si>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</si>
  <si>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</si>
  <si>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</si>
  <si>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</si>
  <si>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</si>
  <si>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</si>
  <si>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</si>
  <si>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</si>
  <si>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</si>
  <si>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</si>
  <si>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</si>
  <si>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</si>
  <si>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</si>
  <si>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</si>
  <si>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</si>
  <si>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</si>
  <si>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</si>
  <si>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</si>
  <si>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</si>
  <si>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</si>
  <si>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</si>
  <si>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</si>
  <si>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</si>
  <si>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</si>
  <si>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</si>
  <si>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</si>
  <si>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</si>
  <si>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</si>
  <si>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</si>
  <si>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</si>
  <si>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</si>
  <si>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</si>
  <si>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</si>
  <si>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</si>
  <si>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</si>
  <si>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</si>
  <si>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</si>
  <si>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</si>
  <si>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</si>
  <si>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</si>
  <si>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</si>
  <si>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</si>
  <si>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</si>
  <si>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</si>
  <si>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</si>
  <si>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</si>
  <si>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</si>
  <si>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</si>
  <si>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</si>
  <si>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</si>
  <si>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</si>
  <si>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</si>
  <si>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</si>
  <si>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</si>
  <si>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</si>
  <si>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</si>
  <si>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</si>
  <si>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</si>
  <si>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</si>
  <si>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</si>
  <si>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</si>
  <si>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</si>
  <si>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</si>
  <si>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</si>
  <si>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</si>
  <si>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</si>
  <si>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</si>
  <si>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</si>
  <si>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</si>
  <si>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</si>
  <si>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</si>
  <si>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</si>
  <si>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</si>
  <si>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</si>
  <si>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</si>
  <si>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</si>
  <si>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</si>
  <si>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</si>
  <si>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</si>
  <si>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</si>
  <si>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</si>
  <si>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</si>
  <si>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</si>
  <si>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</si>
  <si>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</si>
  <si>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</si>
  <si>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</si>
  <si>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</si>
  <si>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</si>
  <si>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</si>
  <si>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</si>
  <si>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</si>
  <si>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</si>
  <si>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</si>
  <si>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</si>
  <si>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</si>
  <si>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</si>
  <si>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</si>
  <si>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</si>
  <si>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</si>
  <si>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</si>
  <si>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</si>
  <si>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</si>
  <si>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</si>
  <si>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</si>
  <si>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</si>
  <si>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</si>
  <si>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</si>
  <si>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</si>
  <si>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</si>
  <si>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</si>
  <si>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</si>
  <si>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</si>
  <si>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</si>
  <si>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</si>
  <si>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</si>
  <si>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</si>
  <si>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</si>
  <si>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</si>
  <si>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</si>
  <si>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</si>
  <si>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</si>
  <si>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</si>
  <si>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</si>
  <si>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</si>
  <si>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</si>
  <si>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</si>
  <si>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</si>
  <si>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</si>
  <si>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</si>
  <si>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</si>
  <si>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</si>
  <si>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</si>
  <si>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</si>
  <si>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</si>
  <si>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</si>
  <si>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</si>
  <si>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</si>
  <si>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</si>
  <si>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</si>
  <si>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</si>
  <si>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</si>
  <si>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</si>
  <si>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</si>
  <si>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</si>
  <si>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</si>
  <si>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</si>
  <si>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</si>
  <si>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</si>
  <si>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</si>
  <si>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</si>
  <si>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</si>
  <si>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</si>
  <si>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</si>
  <si>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</si>
  <si>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</si>
  <si>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</si>
  <si>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</si>
  <si>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</si>
  <si>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</si>
  <si>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</si>
  <si>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</si>
  <si>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</si>
  <si>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</si>
  <si>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</si>
  <si>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</si>
  <si>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</si>
  <si>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</si>
  <si>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</si>
  <si>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</si>
  <si>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</si>
  <si>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</si>
  <si>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</si>
  <si>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</si>
  <si>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</si>
  <si>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</si>
  <si>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</si>
  <si>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</si>
  <si>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</si>
  <si>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</si>
  <si>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</si>
  <si>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</si>
  <si>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</si>
  <si>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</si>
  <si>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</si>
  <si>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</si>
  <si>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</si>
  <si>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</si>
  <si>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</si>
  <si>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</si>
  <si>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</si>
  <si>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</si>
  <si>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</si>
  <si>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</si>
  <si>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</si>
  <si>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</si>
  <si>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</si>
  <si>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</si>
  <si>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</si>
  <si>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</si>
  <si>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</si>
  <si>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</si>
  <si>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</si>
  <si>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</si>
  <si>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</si>
  <si>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</si>
  <si>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13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</si>
</sst>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&amp;L2D328791&amp;C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236</v>
      </c>
      <c r="F6" s="103">
        <v>176</v>
      </c>
      <c r="G6" s="103"/>
      <c r="H6" s="103">
        <v>161</v>
      </c>
      <c r="I6" s="121" t="s">
        <v>210</v>
      </c>
      <c r="J6" s="103">
        <v>75</v>
      </c>
      <c r="K6" s="84">
        <v>18</v>
      </c>
      <c r="L6" s="91">
        <f>E6-F6</f>
        <v>60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867</v>
      </c>
      <c r="F7" s="103">
        <v>862</v>
      </c>
      <c r="G7" s="103"/>
      <c r="H7" s="103">
        <v>853</v>
      </c>
      <c r="I7" s="103">
        <v>747</v>
      </c>
      <c r="J7" s="103">
        <v>14</v>
      </c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51</v>
      </c>
      <c r="F9" s="103">
        <v>50</v>
      </c>
      <c r="G9" s="103"/>
      <c r="H9" s="85">
        <v>48</v>
      </c>
      <c r="I9" s="103">
        <v>33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/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22</v>
      </c>
      <c r="F14" s="106">
        <v>14</v>
      </c>
      <c r="G14" s="106"/>
      <c r="H14" s="106">
        <v>22</v>
      </c>
      <c r="I14" s="106">
        <v>15</v>
      </c>
      <c r="J14" s="106"/>
      <c r="K14" s="94"/>
      <c r="L14" s="91">
        <f>E14-F14</f>
        <v>8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1190</v>
      </c>
      <c r="F16" s="84">
        <f>SUM(F6:F15)</f>
        <v>1114</v>
      </c>
      <c r="G16" s="84">
        <f>SUM(G6:G15)</f>
        <v>0</v>
      </c>
      <c r="H16" s="84">
        <f>SUM(H6:H15)</f>
        <v>1097</v>
      </c>
      <c r="I16" s="84">
        <f>SUM(I6:I15)</f>
        <v>800</v>
      </c>
      <c r="J16" s="84">
        <f>SUM(J6:J15)</f>
        <v>93</v>
      </c>
      <c r="K16" s="84">
        <f>SUM(K6:K15)</f>
        <v>18</v>
      </c>
      <c r="L16" s="91">
        <f>E16-F16</f>
        <v>76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52</v>
      </c>
      <c r="F17" s="84">
        <v>52</v>
      </c>
      <c r="G17" s="84"/>
      <c r="H17" s="84">
        <v>51</v>
      </c>
      <c r="I17" s="84">
        <v>44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61</v>
      </c>
      <c r="F18" s="84">
        <v>44</v>
      </c>
      <c r="G18" s="84"/>
      <c r="H18" s="84">
        <v>47</v>
      </c>
      <c r="I18" s="84">
        <v>37</v>
      </c>
      <c r="J18" s="84">
        <v>14</v>
      </c>
      <c r="K18" s="84">
        <v>1</v>
      </c>
      <c r="L18" s="91">
        <f>E18-F18</f>
        <v>17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72</v>
      </c>
      <c r="F25" s="94">
        <v>55</v>
      </c>
      <c r="G25" s="94"/>
      <c r="H25" s="94">
        <v>57</v>
      </c>
      <c r="I25" s="94">
        <v>40</v>
      </c>
      <c r="J25" s="94">
        <v>15</v>
      </c>
      <c r="K25" s="94">
        <v>1</v>
      </c>
      <c r="L25" s="91">
        <f>E25-F25</f>
        <v>17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63</v>
      </c>
      <c r="F26" s="84">
        <v>63</v>
      </c>
      <c r="G26" s="84"/>
      <c r="H26" s="84">
        <v>59</v>
      </c>
      <c r="I26" s="84">
        <v>54</v>
      </c>
      <c r="J26" s="84">
        <v>4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11</v>
      </c>
      <c r="F27" s="111">
        <v>11</v>
      </c>
      <c r="G27" s="111"/>
      <c r="H27" s="111">
        <v>11</v>
      </c>
      <c r="I27" s="111">
        <v>10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378</v>
      </c>
      <c r="F28" s="84">
        <v>372</v>
      </c>
      <c r="G28" s="84">
        <v>1</v>
      </c>
      <c r="H28" s="84">
        <v>357</v>
      </c>
      <c r="I28" s="84">
        <v>336</v>
      </c>
      <c r="J28" s="84">
        <v>21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437</v>
      </c>
      <c r="F29" s="84">
        <v>337</v>
      </c>
      <c r="G29" s="84">
        <v>1</v>
      </c>
      <c r="H29" s="84">
        <v>345</v>
      </c>
      <c r="I29" s="84">
        <v>291</v>
      </c>
      <c r="J29" s="84">
        <v>92</v>
      </c>
      <c r="K29" s="84">
        <v>1</v>
      </c>
      <c r="L29" s="91">
        <f>E29-F29</f>
        <v>100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41</v>
      </c>
      <c r="G30" s="84"/>
      <c r="H30" s="84">
        <v>39</v>
      </c>
      <c r="I30" s="84">
        <v>34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44</v>
      </c>
      <c r="F31" s="84">
        <v>34</v>
      </c>
      <c r="G31" s="84"/>
      <c r="H31" s="84">
        <v>42</v>
      </c>
      <c r="I31" s="84">
        <v>42</v>
      </c>
      <c r="J31" s="84">
        <v>2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2</v>
      </c>
      <c r="G33" s="84"/>
      <c r="H33" s="84">
        <v>3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3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</v>
      </c>
      <c r="F37" s="84">
        <v>19</v>
      </c>
      <c r="G37" s="84"/>
      <c r="H37" s="84">
        <v>23</v>
      </c>
      <c r="I37" s="84">
        <v>18</v>
      </c>
      <c r="J37" s="84">
        <v>1</v>
      </c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1</v>
      </c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638</v>
      </c>
      <c r="F40" s="94">
        <v>519</v>
      </c>
      <c r="G40" s="94">
        <v>1</v>
      </c>
      <c r="H40" s="94">
        <v>515</v>
      </c>
      <c r="I40" s="94">
        <v>418</v>
      </c>
      <c r="J40" s="94">
        <v>123</v>
      </c>
      <c r="K40" s="94">
        <v>1</v>
      </c>
      <c r="L40" s="91">
        <f>E40-F40</f>
        <v>119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1495</v>
      </c>
      <c r="F41" s="84">
        <v>1332</v>
      </c>
      <c r="G41" s="84">
        <v>2</v>
      </c>
      <c r="H41" s="84">
        <v>1351</v>
      </c>
      <c r="I41" s="121" t="s">
        <v>210</v>
      </c>
      <c r="J41" s="84">
        <v>144</v>
      </c>
      <c r="K41" s="84">
        <v>1</v>
      </c>
      <c r="L41" s="91">
        <f>E41-F41</f>
        <v>163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21</v>
      </c>
      <c r="F43" s="84">
        <v>19</v>
      </c>
      <c r="G43" s="84"/>
      <c r="H43" s="84">
        <v>21</v>
      </c>
      <c r="I43" s="84">
        <v>9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10</v>
      </c>
      <c r="F44" s="84">
        <v>10</v>
      </c>
      <c r="G44" s="84"/>
      <c r="H44" s="84">
        <v>10</v>
      </c>
      <c r="I44" s="84">
        <v>10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1526</v>
      </c>
      <c r="F45" s="84">
        <f aca="true" t="shared" si="0" ref="F45:K45">F41+F43+F44</f>
        <v>1361</v>
      </c>
      <c r="G45" s="84">
        <f t="shared" si="0"/>
        <v>2</v>
      </c>
      <c r="H45" s="84">
        <f t="shared" si="0"/>
        <v>1382</v>
      </c>
      <c r="I45" s="84">
        <f>I43+I44</f>
        <v>19</v>
      </c>
      <c r="J45" s="84">
        <f t="shared" si="0"/>
        <v>144</v>
      </c>
      <c r="K45" s="84">
        <f t="shared" si="0"/>
        <v>1</v>
      </c>
      <c r="L45" s="91">
        <f>E45-F45</f>
        <v>165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3426</v>
      </c>
      <c r="F46" s="84">
        <f t="shared" si="1"/>
        <v>3049</v>
      </c>
      <c r="G46" s="84">
        <f t="shared" si="1"/>
        <v>3</v>
      </c>
      <c r="H46" s="84">
        <f t="shared" si="1"/>
        <v>3051</v>
      </c>
      <c r="I46" s="84">
        <f t="shared" si="1"/>
        <v>1277</v>
      </c>
      <c r="J46" s="84">
        <f t="shared" si="1"/>
        <v>375</v>
      </c>
      <c r="K46" s="84">
        <f t="shared" si="1"/>
        <v>21</v>
      </c>
      <c r="L46" s="91">
        <f>E46-F46</f>
        <v>377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&amp;L2D328791&amp;C&amp;R2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245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&amp;L2D328791&amp;C&amp;R3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162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372050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30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470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21000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21000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5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147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537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6200716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998990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2663</v>
      </c>
      <c r="F58" s="109">
        <f>F59+F62+F63+F64</f>
        <v>354</v>
      </c>
      <c r="G58" s="109">
        <f>G59+G62+G63+G64</f>
        <v>29</v>
      </c>
      <c r="H58" s="109">
        <f>H59+H62+H63+H64</f>
        <v>4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1035</v>
      </c>
      <c r="F59" s="94">
        <v>53</v>
      </c>
      <c r="G59" s="94">
        <v>6</v>
      </c>
      <c r="H59" s="94">
        <v>2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109</v>
      </c>
      <c r="F60" s="86">
        <v>44</v>
      </c>
      <c r="G60" s="86">
        <v>6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850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34</v>
      </c>
      <c r="F62" s="84">
        <v>22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363</v>
      </c>
      <c r="F63" s="84">
        <v>138</v>
      </c>
      <c r="G63" s="84">
        <v>12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1231</v>
      </c>
      <c r="F64" s="84">
        <v>141</v>
      </c>
      <c r="G64" s="84">
        <v>10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1953</v>
      </c>
      <c r="G68" s="115">
        <v>127598303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382</v>
      </c>
      <c r="G69" s="117">
        <v>2698444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1571</v>
      </c>
      <c r="G70" s="117">
        <v>124899859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600</v>
      </c>
      <c r="G71" s="115">
        <v>276917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4</v>
      </c>
      <c r="G73" s="117">
        <v>2178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19</v>
      </c>
      <c r="G74" s="117">
        <v>80183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&amp;L2D328791&amp;C&amp;R4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19.35483870967742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6.666666666666667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0.8130081300813008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0.6944444444444444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100.06559527714005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1142</v>
      </c>
    </row>
    <row r="11" spans="1:4" ht="16.5" customHeight="1">
      <c r="A11" s="215" t="s">
        <v>62</v>
      </c>
      <c r="B11" s="217"/>
      <c r="C11" s="10">
        <v>9</v>
      </c>
      <c r="D11" s="84">
        <v>46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203</v>
      </c>
      <c r="B13" s="330"/>
      <c r="C13" s="10">
        <v>11</v>
      </c>
      <c r="D13" s="94">
        <v>98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106</v>
      </c>
    </row>
    <row r="16" spans="1:4" ht="16.5" customHeight="1">
      <c r="A16" s="331" t="s">
        <v>104</v>
      </c>
      <c r="B16" s="331"/>
      <c r="C16" s="10">
        <v>14</v>
      </c>
      <c r="D16" s="84">
        <v>86</v>
      </c>
    </row>
    <row r="17" spans="1:5" ht="16.5" customHeight="1">
      <c r="A17" s="331" t="s">
        <v>108</v>
      </c>
      <c r="B17" s="331"/>
      <c r="C17" s="10">
        <v>15</v>
      </c>
      <c r="D17" s="84">
        <v>46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&amp;L2D328791&amp;C&amp;R5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2021-09-02T06:14:55Z</cp:lastPrinted>
  <dcterms:created xsi:type="dcterms:W3CDTF">2004-04-20T14:33:35Z</dcterms:created>
  <dcterms:modified xsi:type="dcterms:W3CDTF">2022-02-03T13:55:31Z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2D328791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