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<sst xmlns="http://schemas.openxmlformats.org/spreadsheetml/2006/main" count="295" uniqueCount="221">
  <si>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</si>
  <si>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</si>
  <si>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</si>
  <si>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</si>
  <si>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</si>
  <si>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</si>
  <si>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</si>
  <si>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</si>
  <si>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</si>
  <si>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</si>
  <si>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</si>
  <si>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</si>
  <si>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</si>
  <si>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</si>
  <si>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</si>
  <si>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</si>
  <si>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</si>
  <si>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</si>
  <si>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</si>
  <si>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</si>
  <si>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</si>
  <si>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</si>
  <si>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</si>
  <si>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</si>
  <si>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</si>
  <si>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</si>
  <si>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</si>
  <si>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</si>
  <si>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</si>
  <si>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</si>
  <si>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</si>
  <si>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</si>
  <si>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</si>
  <si>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</si>
  <si>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</si>
  <si>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</si>
  <si>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</si>
  <si>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</si>
  <si>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</si>
  <si>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</si>
  <si>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</si>
  <si>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</si>
  <si>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</si>
  <si>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</si>
  <si>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</si>
  <si>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</si>
  <si>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</si>
  <si>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</si>
  <si>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</si>
  <si>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</si>
  <si>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</si>
  <si>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</si>
  <si>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</si>
  <si>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</si>
  <si>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</si>
  <si>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</si>
  <si>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</si>
  <si>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</si>
  <si>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</si>
  <si>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</si>
  <si>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</si>
  <si>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</si>
  <si>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</si>
  <si>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</si>
  <si>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</si>
  <si>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</si>
  <si>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</si>
  <si>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</si>
  <si>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</si>
  <si>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</si>
  <si>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</si>
  <si>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</si>
  <si>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</si>
  <si>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</si>
  <si>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</si>
  <si>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</si>
  <si>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</si>
  <si>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</si>
  <si>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</si>
  <si>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</si>
  <si>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</si>
  <si>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</si>
  <si>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</si>
  <si>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</si>
  <si>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</si>
  <si>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</si>
  <si>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</si>
  <si>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</si>
  <si>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</si>
  <si>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</si>
  <si>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</si>
  <si>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</si>
  <si>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</si>
  <si>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</si>
  <si>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</si>
  <si>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</si>
  <si>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</si>
  <si>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</si>
  <si>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</si>
  <si>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</si>
  <si>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</si>
  <si>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</si>
  <si>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</si>
  <si>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</si>
  <si>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</si>
  <si>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</si>
  <si>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</si>
  <si>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</si>
  <si>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</si>
  <si>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</si>
  <si>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</si>
  <si>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</si>
  <si>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</si>
  <si>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</si>
  <si>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</si>
  <si>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</si>
  <si>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</si>
  <si>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</si>
  <si>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</si>
  <si>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</si>
  <si>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</si>
  <si>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</si>
  <si>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</si>
  <si>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</si>
  <si>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</si>
  <si>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</si>
  <si>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</si>
  <si>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</si>
  <si>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</si>
  <si>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</si>
  <si>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</si>
  <si>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</si>
  <si>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</si>
  <si>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</si>
  <si>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</si>
  <si>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</si>
  <si>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</si>
  <si>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</si>
  <si>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</si>
  <si>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</si>
  <si>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</si>
  <si>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</si>
  <si>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</si>
  <si>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</si>
  <si>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</si>
  <si>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</si>
  <si>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</si>
  <si>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</si>
  <si>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</si>
  <si>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</si>
  <si>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</si>
  <si>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</si>
  <si>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</si>
  <si>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</si>
  <si>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</si>
  <si>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</si>
  <si>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</si>
  <si>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</si>
  <si>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</si>
  <si>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</si>
  <si>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</si>
  <si>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</si>
  <si>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</si>
  <si>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</si>
  <si>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</si>
  <si>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</si>
  <si>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</si>
  <si>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</si>
  <si>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</si>
  <si>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</si>
  <si>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</si>
  <si>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</si>
  <si>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</si>
  <si>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</si>
  <si>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</si>
  <si>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</si>
  <si>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</si>
  <si>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</si>
  <si>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</si>
  <si>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</si>
  <si>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</si>
  <si>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</si>
  <si>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</si>
  <si>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</si>
  <si>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</si>
  <si>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</si>
  <si>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</si>
  <si>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</si>
  <si>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</si>
  <si>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</si>
  <si>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</si>
  <si>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</si>
  <si>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</si>
  <si>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</si>
  <si>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</si>
  <si>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</si>
  <si>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</si>
  <si>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</si>
  <si>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</si>
  <si>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</si>
  <si>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</si>
  <si>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</si>
  <si>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</si>
  <si>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</si>
  <si>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</si>
  <si>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</si>
  <si>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</si>
  <si>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</si>
  <si>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</si>
  <si>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</si>
  <si>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</si>
  <si>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</si>
  <si>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Любомльський районний суд Волинської області</t>
  </si>
  <si>
    <t>44300.м. Любомль.вул. Ярослава Мудрого 3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</si>
  <si>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</si>
  <si>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</si>
  <si>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</si>
  <si>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Н.С. Купира</t>
  </si>
  <si>
    <t>(03377) 2-35-33</t>
  </si>
  <si>
    <t>inbox@lb.vl.court.gov.ua</t>
  </si>
  <si>
    <t>6 липня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</si>
</sst>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&amp;LC4AD5849&amp;C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150</v>
      </c>
      <c r="F6" s="104">
        <v>90</v>
      </c>
      <c r="G6" s="104"/>
      <c r="H6" s="104">
        <v>74</v>
      </c>
      <c r="I6" s="104" t="s">
        <v>93</v>
      </c>
      <c r="J6" s="104">
        <v>76</v>
      </c>
      <c r="K6" s="84">
        <v>16</v>
      </c>
      <c r="L6" s="91">
        <f aca="true" t="shared" si="0" ref="L6:L46">E6-F6</f>
        <v>60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423</v>
      </c>
      <c r="F7" s="104">
        <v>418</v>
      </c>
      <c r="G7" s="104"/>
      <c r="H7" s="104">
        <v>409</v>
      </c>
      <c r="I7" s="104">
        <v>355</v>
      </c>
      <c r="J7" s="104">
        <v>14</v>
      </c>
      <c r="K7" s="84"/>
      <c r="L7" s="91">
        <f t="shared" si="0"/>
        <v>5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>
        <v>1</v>
      </c>
      <c r="F8" s="104">
        <v>1</v>
      </c>
      <c r="G8" s="104"/>
      <c r="H8" s="104">
        <v>1</v>
      </c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27</v>
      </c>
      <c r="F9" s="104">
        <v>26</v>
      </c>
      <c r="G9" s="104"/>
      <c r="H9" s="85">
        <v>21</v>
      </c>
      <c r="I9" s="104">
        <v>11</v>
      </c>
      <c r="J9" s="104">
        <v>6</v>
      </c>
      <c r="K9" s="84"/>
      <c r="L9" s="91">
        <f t="shared" si="0"/>
        <v>1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>
        <v>1</v>
      </c>
      <c r="F10" s="104">
        <v>1</v>
      </c>
      <c r="G10" s="104"/>
      <c r="H10" s="104"/>
      <c r="I10" s="104"/>
      <c r="J10" s="104">
        <v>1</v>
      </c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6</v>
      </c>
      <c r="F12" s="104">
        <v>6</v>
      </c>
      <c r="G12" s="104"/>
      <c r="H12" s="104">
        <v>6</v>
      </c>
      <c r="I12" s="104">
        <v>2</v>
      </c>
      <c r="J12" s="104"/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>
        <v>2</v>
      </c>
      <c r="F13" s="104"/>
      <c r="G13" s="104"/>
      <c r="H13" s="104"/>
      <c r="I13" s="104"/>
      <c r="J13" s="104">
        <v>2</v>
      </c>
      <c r="K13" s="84"/>
      <c r="L13" s="91">
        <f t="shared" si="0"/>
        <v>2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22</v>
      </c>
      <c r="F14" s="107">
        <v>14</v>
      </c>
      <c r="G14" s="107"/>
      <c r="H14" s="107">
        <v>20</v>
      </c>
      <c r="I14" s="107">
        <v>13</v>
      </c>
      <c r="J14" s="107">
        <v>2</v>
      </c>
      <c r="K14" s="94"/>
      <c r="L14" s="91">
        <f t="shared" si="0"/>
        <v>8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632</v>
      </c>
      <c r="F16" s="86">
        <f t="shared" si="1"/>
        <v>556</v>
      </c>
      <c r="G16" s="86">
        <f t="shared" si="1"/>
        <v>0</v>
      </c>
      <c r="H16" s="86">
        <f t="shared" si="1"/>
        <v>531</v>
      </c>
      <c r="I16" s="86">
        <f t="shared" si="1"/>
        <v>381</v>
      </c>
      <c r="J16" s="86">
        <f t="shared" si="1"/>
        <v>101</v>
      </c>
      <c r="K16" s="86">
        <f t="shared" si="1"/>
        <v>16</v>
      </c>
      <c r="L16" s="91">
        <f t="shared" si="0"/>
        <v>76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21</v>
      </c>
      <c r="F17" s="84">
        <v>21</v>
      </c>
      <c r="G17" s="84"/>
      <c r="H17" s="84">
        <v>19</v>
      </c>
      <c r="I17" s="84">
        <v>18</v>
      </c>
      <c r="J17" s="84">
        <v>2</v>
      </c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35</v>
      </c>
      <c r="F18" s="84">
        <v>18</v>
      </c>
      <c r="G18" s="84"/>
      <c r="H18" s="84">
        <v>21</v>
      </c>
      <c r="I18" s="84">
        <v>16</v>
      </c>
      <c r="J18" s="84">
        <v>14</v>
      </c>
      <c r="K18" s="84">
        <v>3</v>
      </c>
      <c r="L18" s="91">
        <f t="shared" si="0"/>
        <v>17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40</v>
      </c>
      <c r="F25" s="94">
        <v>23</v>
      </c>
      <c r="G25" s="94"/>
      <c r="H25" s="94">
        <v>24</v>
      </c>
      <c r="I25" s="94">
        <v>18</v>
      </c>
      <c r="J25" s="94">
        <v>16</v>
      </c>
      <c r="K25" s="94">
        <v>3</v>
      </c>
      <c r="L25" s="91">
        <f t="shared" si="0"/>
        <v>17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22</v>
      </c>
      <c r="F26" s="84">
        <v>22</v>
      </c>
      <c r="G26" s="84"/>
      <c r="H26" s="84">
        <v>21</v>
      </c>
      <c r="I26" s="84">
        <v>20</v>
      </c>
      <c r="J26" s="84">
        <v>1</v>
      </c>
      <c r="K26" s="84"/>
      <c r="L26" s="91">
        <f t="shared" si="0"/>
        <v>0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2</v>
      </c>
      <c r="F27" s="94">
        <v>2</v>
      </c>
      <c r="G27" s="94"/>
      <c r="H27" s="94">
        <v>1</v>
      </c>
      <c r="I27" s="94"/>
      <c r="J27" s="94">
        <v>1</v>
      </c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181</v>
      </c>
      <c r="F28" s="84">
        <v>175</v>
      </c>
      <c r="G28" s="84"/>
      <c r="H28" s="84">
        <v>174</v>
      </c>
      <c r="I28" s="84">
        <v>168</v>
      </c>
      <c r="J28" s="84">
        <v>7</v>
      </c>
      <c r="K28" s="84"/>
      <c r="L28" s="91">
        <f t="shared" si="0"/>
        <v>6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269</v>
      </c>
      <c r="F29" s="84">
        <v>169</v>
      </c>
      <c r="G29" s="84"/>
      <c r="H29" s="84">
        <v>191</v>
      </c>
      <c r="I29" s="84">
        <v>167</v>
      </c>
      <c r="J29" s="84">
        <v>78</v>
      </c>
      <c r="K29" s="84">
        <v>5</v>
      </c>
      <c r="L29" s="91">
        <f t="shared" si="0"/>
        <v>100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24</v>
      </c>
      <c r="F30" s="84">
        <v>24</v>
      </c>
      <c r="G30" s="84"/>
      <c r="H30" s="84">
        <v>24</v>
      </c>
      <c r="I30" s="84">
        <v>21</v>
      </c>
      <c r="J30" s="84"/>
      <c r="K30" s="84"/>
      <c r="L30" s="91">
        <f t="shared" si="0"/>
        <v>0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31</v>
      </c>
      <c r="F31" s="84">
        <v>21</v>
      </c>
      <c r="G31" s="84"/>
      <c r="H31" s="84">
        <v>26</v>
      </c>
      <c r="I31" s="84">
        <v>26</v>
      </c>
      <c r="J31" s="84">
        <v>5</v>
      </c>
      <c r="K31" s="84"/>
      <c r="L31" s="91">
        <f t="shared" si="0"/>
        <v>10</v>
      </c>
    </row>
    <row r="32" spans="1:12" ht="18" customHeight="1">
      <c r="A32" s="172"/>
      <c r="B32" s="155" t="s">
        <v>33</v>
      </c>
      <c r="C32" s="156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 t="shared" si="0"/>
        <v>1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17</v>
      </c>
      <c r="F37" s="84">
        <v>12</v>
      </c>
      <c r="G37" s="84"/>
      <c r="H37" s="84">
        <v>15</v>
      </c>
      <c r="I37" s="84">
        <v>14</v>
      </c>
      <c r="J37" s="84">
        <v>2</v>
      </c>
      <c r="K37" s="84"/>
      <c r="L37" s="91">
        <f t="shared" si="0"/>
        <v>5</v>
      </c>
    </row>
    <row r="38" spans="1:12" ht="40.5" customHeight="1">
      <c r="A38" s="172"/>
      <c r="B38" s="155" t="s">
        <v>140</v>
      </c>
      <c r="C38" s="156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359</v>
      </c>
      <c r="F40" s="94">
        <v>240</v>
      </c>
      <c r="G40" s="94"/>
      <c r="H40" s="94">
        <v>266</v>
      </c>
      <c r="I40" s="94">
        <v>228</v>
      </c>
      <c r="J40" s="94">
        <v>93</v>
      </c>
      <c r="K40" s="94">
        <v>5</v>
      </c>
      <c r="L40" s="91">
        <f t="shared" si="0"/>
        <v>119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770</v>
      </c>
      <c r="F41" s="84">
        <v>607</v>
      </c>
      <c r="G41" s="84">
        <v>2</v>
      </c>
      <c r="H41" s="84">
        <v>605</v>
      </c>
      <c r="I41" s="84" t="s">
        <v>93</v>
      </c>
      <c r="J41" s="84">
        <v>165</v>
      </c>
      <c r="K41" s="84">
        <v>4</v>
      </c>
      <c r="L41" s="91">
        <f t="shared" si="0"/>
        <v>163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10</v>
      </c>
      <c r="F43" s="84">
        <v>8</v>
      </c>
      <c r="G43" s="84"/>
      <c r="H43" s="84">
        <v>8</v>
      </c>
      <c r="I43" s="84">
        <v>5</v>
      </c>
      <c r="J43" s="84">
        <v>2</v>
      </c>
      <c r="K43" s="84"/>
      <c r="L43" s="91">
        <f t="shared" si="0"/>
        <v>2</v>
      </c>
    </row>
    <row r="44" spans="1:12" ht="15.75" customHeight="1">
      <c r="A44" s="175"/>
      <c r="B44" s="173" t="s">
        <v>195</v>
      </c>
      <c r="C44" s="174"/>
      <c r="D44" s="39">
        <v>39</v>
      </c>
      <c r="E44" s="84">
        <v>6</v>
      </c>
      <c r="F44" s="84">
        <v>6</v>
      </c>
      <c r="G44" s="84"/>
      <c r="H44" s="84">
        <v>6</v>
      </c>
      <c r="I44" s="84">
        <v>6</v>
      </c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786</v>
      </c>
      <c r="F45" s="84">
        <f aca="true" t="shared" si="2" ref="F45:K45">F41+F43+F44</f>
        <v>621</v>
      </c>
      <c r="G45" s="84">
        <f t="shared" si="2"/>
        <v>2</v>
      </c>
      <c r="H45" s="84">
        <f t="shared" si="2"/>
        <v>619</v>
      </c>
      <c r="I45" s="84">
        <f>I43+I44</f>
        <v>11</v>
      </c>
      <c r="J45" s="84">
        <f t="shared" si="2"/>
        <v>167</v>
      </c>
      <c r="K45" s="84">
        <f t="shared" si="2"/>
        <v>4</v>
      </c>
      <c r="L45" s="91">
        <f t="shared" si="0"/>
        <v>165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1817</v>
      </c>
      <c r="F46" s="84">
        <f t="shared" si="3"/>
        <v>1440</v>
      </c>
      <c r="G46" s="84">
        <f t="shared" si="3"/>
        <v>2</v>
      </c>
      <c r="H46" s="84">
        <f t="shared" si="3"/>
        <v>1440</v>
      </c>
      <c r="I46" s="84">
        <f t="shared" si="3"/>
        <v>638</v>
      </c>
      <c r="J46" s="84">
        <f t="shared" si="3"/>
        <v>377</v>
      </c>
      <c r="K46" s="84">
        <f t="shared" si="3"/>
        <v>28</v>
      </c>
      <c r="L46" s="91">
        <f t="shared" si="0"/>
        <v>377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7874015748031497" right="0" top="0.5511811023622047" bottom="0.11811023622047245" header="0.2362204724409449" footer="0.2755905511811024"/>
  <pageSetup firstPageNumber="2" useFirstPageNumber="1" horizontalDpi="600" verticalDpi="600" orientation="portrait" paperSize="9" scale="70" r:id="rId1"/>
  <headerFooter alignWithMargins="0">
    <oddFooter>&amp;LC4AD5849&amp;C&amp;R2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3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3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75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10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1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15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7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9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1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1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2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28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/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3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4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9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111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1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8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9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3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/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3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1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3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/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9055118110236221" right="0.31496062992125984" top="0.5511811023622047" bottom="0.5511811023622047" header="0.31496062992125984" footer="0.5118110236220472"/>
  <pageSetup horizontalDpi="600" verticalDpi="600" orientation="portrait" paperSize="9" scale="90" r:id="rId1"/>
  <headerFooter>
    <oddFooter>&amp;LC4AD5849&amp;C&amp;R3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74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57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32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14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>
        <v>1</v>
      </c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>
        <v>315300</v>
      </c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15</v>
      </c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2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277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/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11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17</v>
      </c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16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40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2</v>
      </c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4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8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73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69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295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64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4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4193666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565594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/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/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19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10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5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3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1271</v>
      </c>
      <c r="F58" s="110">
        <f>F59+F62+F63+F64</f>
        <v>156</v>
      </c>
      <c r="G58" s="110">
        <f>G59+G62+G63+G64</f>
        <v>10</v>
      </c>
      <c r="H58" s="110">
        <f>H59+H62+H63+H64</f>
        <v>3</v>
      </c>
      <c r="I58" s="110">
        <f>I59+I62+I63+I64</f>
        <v>0</v>
      </c>
    </row>
    <row r="59" spans="1:9" ht="13.5" customHeight="1">
      <c r="A59" s="198" t="s">
        <v>104</v>
      </c>
      <c r="B59" s="198"/>
      <c r="C59" s="198"/>
      <c r="D59" s="198"/>
      <c r="E59" s="94">
        <v>504</v>
      </c>
      <c r="F59" s="94">
        <v>27</v>
      </c>
      <c r="G59" s="94"/>
      <c r="H59" s="94"/>
      <c r="I59" s="94"/>
    </row>
    <row r="60" spans="1:9" ht="13.5" customHeight="1">
      <c r="A60" s="246" t="s">
        <v>204</v>
      </c>
      <c r="B60" s="247"/>
      <c r="C60" s="247"/>
      <c r="D60" s="248"/>
      <c r="E60" s="86">
        <v>53</v>
      </c>
      <c r="F60" s="86">
        <v>21</v>
      </c>
      <c r="G60" s="86"/>
      <c r="H60" s="86"/>
      <c r="I60" s="86"/>
    </row>
    <row r="61" spans="1:9" ht="13.5" customHeight="1">
      <c r="A61" s="246" t="s">
        <v>205</v>
      </c>
      <c r="B61" s="247"/>
      <c r="C61" s="247"/>
      <c r="D61" s="248"/>
      <c r="E61" s="86">
        <v>406</v>
      </c>
      <c r="F61" s="86">
        <v>3</v>
      </c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12</v>
      </c>
      <c r="F62" s="84">
        <v>12</v>
      </c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199</v>
      </c>
      <c r="F63" s="84">
        <v>59</v>
      </c>
      <c r="G63" s="84">
        <v>5</v>
      </c>
      <c r="H63" s="84">
        <v>3</v>
      </c>
      <c r="I63" s="84"/>
    </row>
    <row r="64" spans="1:9" ht="13.5" customHeight="1">
      <c r="A64" s="198" t="s">
        <v>109</v>
      </c>
      <c r="B64" s="198"/>
      <c r="C64" s="198"/>
      <c r="D64" s="198"/>
      <c r="E64" s="84">
        <v>556</v>
      </c>
      <c r="F64" s="84">
        <v>58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1024</v>
      </c>
      <c r="G68" s="116">
        <v>30754196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167</v>
      </c>
      <c r="G69" s="118">
        <v>726769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857</v>
      </c>
      <c r="G70" s="118">
        <v>30027427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315</v>
      </c>
      <c r="G71" s="116">
        <v>145099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>
        <v>1</v>
      </c>
      <c r="G73" s="118">
        <v>420</v>
      </c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>
        <v>10</v>
      </c>
      <c r="G74" s="118">
        <v>58959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984251968503937" right="0.1968503937007874" top="0.5905511811023623" bottom="0.7874015748031497" header="0.3937007874015748" footer="0.3937007874015748"/>
  <pageSetup firstPageNumber="11" useFirstPageNumber="1" horizontalDpi="600" verticalDpi="600" orientation="portrait" paperSize="9" scale="70" r:id="rId1"/>
  <headerFooter alignWithMargins="0">
    <oddFooter>&amp;LC4AD5849&amp;C&amp;R4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7.427055702917772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15.841584158415841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18.75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5.376344086021505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2.395209580838323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100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480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605.6666666666666</v>
      </c>
    </row>
    <row r="11" spans="1:4" ht="16.5" customHeight="1">
      <c r="A11" s="220" t="s">
        <v>62</v>
      </c>
      <c r="B11" s="222"/>
      <c r="C11" s="10">
        <v>9</v>
      </c>
      <c r="D11" s="84">
        <v>45</v>
      </c>
    </row>
    <row r="12" spans="1:4" ht="16.5" customHeight="1">
      <c r="A12" s="249" t="s">
        <v>104</v>
      </c>
      <c r="B12" s="249"/>
      <c r="C12" s="10">
        <v>10</v>
      </c>
      <c r="D12" s="84">
        <v>18</v>
      </c>
    </row>
    <row r="13" spans="1:4" ht="16.5" customHeight="1">
      <c r="A13" s="246" t="s">
        <v>204</v>
      </c>
      <c r="B13" s="248"/>
      <c r="C13" s="10">
        <v>11</v>
      </c>
      <c r="D13" s="94">
        <v>67</v>
      </c>
    </row>
    <row r="14" spans="1:4" ht="16.5" customHeight="1">
      <c r="A14" s="246" t="s">
        <v>205</v>
      </c>
      <c r="B14" s="248"/>
      <c r="C14" s="10">
        <v>12</v>
      </c>
      <c r="D14" s="94">
        <v>6</v>
      </c>
    </row>
    <row r="15" spans="1:4" ht="16.5" customHeight="1">
      <c r="A15" s="249" t="s">
        <v>30</v>
      </c>
      <c r="B15" s="249"/>
      <c r="C15" s="10">
        <v>13</v>
      </c>
      <c r="D15" s="84">
        <v>118</v>
      </c>
    </row>
    <row r="16" spans="1:4" ht="16.5" customHeight="1">
      <c r="A16" s="249" t="s">
        <v>105</v>
      </c>
      <c r="B16" s="249"/>
      <c r="C16" s="10">
        <v>14</v>
      </c>
      <c r="D16" s="84">
        <v>90</v>
      </c>
    </row>
    <row r="17" spans="1:5" ht="16.5" customHeight="1">
      <c r="A17" s="249" t="s">
        <v>109</v>
      </c>
      <c r="B17" s="249"/>
      <c r="C17" s="10">
        <v>15</v>
      </c>
      <c r="D17" s="84">
        <v>46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 t="s">
        <v>218</v>
      </c>
      <c r="D25" s="335"/>
    </row>
    <row r="26" spans="1:4" ht="12.75">
      <c r="A26" s="63" t="s">
        <v>101</v>
      </c>
      <c r="B26" s="82"/>
      <c r="C26" s="336" t="s">
        <v>218</v>
      </c>
      <c r="D26" s="336"/>
    </row>
    <row r="27" spans="1:4" ht="12.75">
      <c r="A27" s="62" t="s">
        <v>102</v>
      </c>
      <c r="B27" s="83"/>
      <c r="C27" s="336" t="s">
        <v>219</v>
      </c>
      <c r="D27" s="336"/>
    </row>
    <row r="28" ht="15.75" customHeight="1"/>
    <row r="29" spans="3:4" ht="12.75" customHeight="1">
      <c r="C29" s="339" t="s">
        <v>220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portrait" paperSize="9" r:id="rId1"/>
  <headerFooter>
    <oddFooter>&amp;LC4AD5849&amp;C&amp;R5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2021-07-15T08:17:33Z</cp:lastPrinted>
  <dcterms:created xsi:type="dcterms:W3CDTF">2004-04-20T14:33:35Z</dcterms:created>
  <dcterms:modified xsi:type="dcterms:W3CDTF">2021-07-15T08:17:56Z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C4AD5849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